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95" windowHeight="7935"/>
  </bookViews>
  <sheets>
    <sheet name="สมรรถนะประถม" sheetId="3" r:id="rId1"/>
  </sheets>
  <calcPr calcId="144525"/>
</workbook>
</file>

<file path=xl/calcChain.xml><?xml version="1.0" encoding="utf-8"?>
<calcChain xmlns="http://schemas.openxmlformats.org/spreadsheetml/2006/main">
  <c r="AA13" i="3" l="1"/>
  <c r="V13" i="3"/>
  <c r="Q13" i="3"/>
  <c r="L13" i="3"/>
  <c r="V12" i="3"/>
  <c r="C13" i="3"/>
  <c r="Z13" i="3" l="1"/>
  <c r="Y13" i="3"/>
  <c r="X13" i="3"/>
  <c r="W13" i="3"/>
  <c r="U13" i="3"/>
  <c r="T13" i="3"/>
  <c r="S13" i="3"/>
  <c r="R13" i="3"/>
  <c r="P13" i="3"/>
  <c r="O13" i="3"/>
  <c r="N13" i="3"/>
  <c r="M13" i="3"/>
  <c r="K13" i="3"/>
  <c r="J13" i="3"/>
  <c r="I13" i="3"/>
  <c r="H13" i="3"/>
  <c r="F13" i="3"/>
  <c r="E13" i="3"/>
  <c r="D13" i="3"/>
  <c r="H15" i="3" l="1"/>
  <c r="C15" i="3"/>
  <c r="B13" i="3"/>
  <c r="G13" i="3" s="1"/>
  <c r="W15" i="3"/>
  <c r="R15" i="3"/>
  <c r="V15" i="3" s="1"/>
  <c r="M15" i="3"/>
  <c r="C14" i="3"/>
  <c r="G14" i="3" s="1"/>
  <c r="V8" i="3"/>
  <c r="V9" i="3"/>
  <c r="V10" i="3"/>
  <c r="V11" i="3"/>
  <c r="AA8" i="3"/>
  <c r="AA9" i="3"/>
  <c r="AA10" i="3"/>
  <c r="AA11" i="3"/>
  <c r="AA12" i="3"/>
  <c r="AA7" i="3"/>
  <c r="V7" i="3"/>
  <c r="Q8" i="3"/>
  <c r="Q9" i="3"/>
  <c r="Q10" i="3"/>
  <c r="Q11" i="3"/>
  <c r="Q12" i="3"/>
  <c r="G7" i="3"/>
  <c r="L8" i="3"/>
  <c r="L9" i="3"/>
  <c r="L10" i="3"/>
  <c r="L11" i="3"/>
  <c r="L12" i="3"/>
  <c r="Q7" i="3"/>
  <c r="L7" i="3"/>
  <c r="G9" i="3"/>
  <c r="G10" i="3"/>
  <c r="G11" i="3"/>
  <c r="G12" i="3"/>
  <c r="G8" i="3"/>
  <c r="Q15" i="3" l="1"/>
  <c r="AA15" i="3"/>
  <c r="G15" i="3"/>
  <c r="L15" i="3"/>
  <c r="M14" i="3"/>
  <c r="Q14" i="3" s="1"/>
  <c r="W14" i="3"/>
  <c r="AA14" i="3" s="1"/>
  <c r="R14" i="3"/>
  <c r="V14" i="3" s="1"/>
  <c r="H14" i="3"/>
  <c r="L14" i="3" s="1"/>
</calcChain>
</file>

<file path=xl/sharedStrings.xml><?xml version="1.0" encoding="utf-8"?>
<sst xmlns="http://schemas.openxmlformats.org/spreadsheetml/2006/main" count="49" uniqueCount="29">
  <si>
    <t>ปรับปรุง</t>
  </si>
  <si>
    <t>พอใช้</t>
  </si>
  <si>
    <t>ดี</t>
  </si>
  <si>
    <t>ดีเยี่ยม</t>
  </si>
  <si>
    <t>ชั้น</t>
  </si>
  <si>
    <t>จำนวนนักเรียน</t>
  </si>
  <si>
    <t>ป.1</t>
  </si>
  <si>
    <t>ป.2</t>
  </si>
  <si>
    <t>ป.3</t>
  </si>
  <si>
    <t>ป.4</t>
  </si>
  <si>
    <t>ป.5</t>
  </si>
  <si>
    <t>ป.6</t>
  </si>
  <si>
    <t>ร้อยละของนักเรียนที่ผ่านเกณฑ์</t>
  </si>
  <si>
    <t>ความสามารถในการสื่อสาร</t>
  </si>
  <si>
    <t>ความสามารถในการคิด</t>
  </si>
  <si>
    <t>ความสามารถในการแก้ปัญหา</t>
  </si>
  <si>
    <t>ความสามารถในการใช้ทักษะชีวิต</t>
  </si>
  <si>
    <t>ความสามารถในการใช้เทคโนโลยี</t>
  </si>
  <si>
    <t>รวม</t>
  </si>
  <si>
    <r>
      <t xml:space="preserve">ขอความอนุเคราะห์โรงเรียนกรอกข้อมูลดังกล่าว  แล้วส่งไฟล์ข้อมูลกลับมายัง  </t>
    </r>
    <r>
      <rPr>
        <b/>
        <sz val="16"/>
        <color rgb="FF0000FF"/>
        <rFont val="Angsana New"/>
        <family val="1"/>
      </rPr>
      <t>E-mail : nitedphayao1@gmail.com  ภายในวันที่ 11 กรกฎาคม  2559</t>
    </r>
  </si>
  <si>
    <t>รายงานผลการประเมินสมรรถนะสำคัญที่จำเป็นในการเรียนรู้ตามที่กำหนดในหลักสูตรแกนกลางการศึกษาขั้นพื้นฐาน  พุทธศักราช  2551 ปีการศึกษา 2558</t>
  </si>
  <si>
    <t>ผ่าน</t>
  </si>
  <si>
    <t>ไม่ผ่าน</t>
  </si>
  <si>
    <t>ผู้รับผิดชอบ  ศน.ประภาพัฒน์  เพ็ชรรัตน์บำรุง  โทร 080-8597535</t>
  </si>
  <si>
    <t>การกรอกข้อมูล  ให้กรอกข้อมูลเฉพาะช่องที่เป็นสีขาว เท่านั้น</t>
  </si>
  <si>
    <t>ช่องที่เติมสี ไม่ต้องกรอกข้อมูล เนื่องจากได้ใส่สูตรคำนวณ ไว้ให้แล้ว</t>
  </si>
  <si>
    <t>ผู้รายงานข้อมูล คือ ครูวิชาการโรงเรียน</t>
  </si>
  <si>
    <t>และผู้รับรองข้อมูล คือ ผู้บริหารสถานศึกษา</t>
  </si>
  <si>
    <t>โรงเรียน……………………………...กลุ่มโรงเรียน……………….สำนักงานเขตพื้นที่การศึกษาประถมศึกษาพะเยา เขต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</si>
</sst>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b/>
      <sz val="16"/>
      <color rgb="FF0000FF"/>
      <name val="Angsana New"/>
      <family val="1"/>
    </font>
    <font>
      <sz val="16"/>
      <color rgb="FF0000FF"/>
      <name val="Angsana New"/>
      <family val="1"/>
    </font>
    <font>
      <sz val="16"/>
      <name val="Angsana New"/>
      <family val="1"/>
    </font>
    <font>
      <sz val="16"/>
      <color rgb="FFFF0000"/>
      <name val="Angsana New"/>
      <family val="1"/>
    </font>
    <font>
      <b/>
      <sz val="16"/>
      <name val="Angsana New"/>
      <family val="1"/>
    </font>
    <font>
      <b/>
      <sz val="16"/>
      <color rgb="FF002060"/>
      <name val="Angsana New"/>
      <family val="1"/>
    </font>
  </fonts>
  <fills count="12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shrinkToFit="1"/>
    </xf>
    <xf numFmtId="0" fontId="1" fillId="5" borderId="1" xfId="0" applyFont="1" applyFill="1" applyBorder="1" applyAlignment="1">
      <alignment horizontal="center" textRotation="90"/>
    </xf>
    <xf numFmtId="0" fontId="2" fillId="0" borderId="0" xfId="0" applyFont="1" applyAlignment="1"/>
    <xf numFmtId="0" fontId="2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1" xfId="0" applyFont="1" applyFill="1" applyBorder="1" applyAlignment="1">
      <alignment horizontal="right" shrinkToFit="1"/>
    </xf>
    <xf numFmtId="0" fontId="1" fillId="5" borderId="1" xfId="0" applyFont="1" applyFill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5" borderId="0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vertical="center" shrinkToFit="1"/>
    </xf>
    <xf numFmtId="0" fontId="1" fillId="5" borderId="0" xfId="0" applyFont="1" applyFill="1" applyBorder="1" applyAlignment="1">
      <alignment horizontal="center" vertical="center" shrinkToFit="1"/>
    </xf>
    <xf numFmtId="2" fontId="1" fillId="5" borderId="0" xfId="0" applyNumberFormat="1" applyFont="1" applyFill="1" applyBorder="1" applyAlignment="1">
      <alignment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0" xfId="0" applyFont="1" applyFill="1"/>
    <xf numFmtId="2" fontId="1" fillId="9" borderId="1" xfId="0" applyNumberFormat="1" applyFont="1" applyFill="1" applyBorder="1" applyAlignment="1">
      <alignment vertical="center"/>
    </xf>
    <xf numFmtId="2" fontId="1" fillId="10" borderId="1" xfId="0" applyNumberFormat="1" applyFont="1" applyFill="1" applyBorder="1" applyAlignment="1">
      <alignment vertical="center"/>
    </xf>
    <xf numFmtId="0" fontId="4" fillId="8" borderId="1" xfId="0" applyFont="1" applyFill="1" applyBorder="1" applyAlignment="1">
      <alignment horizontal="center" textRotation="90" wrapText="1"/>
    </xf>
    <xf numFmtId="2" fontId="4" fillId="8" borderId="1" xfId="0" applyNumberFormat="1" applyFont="1" applyFill="1" applyBorder="1" applyAlignment="1">
      <alignment horizontal="right"/>
    </xf>
    <xf numFmtId="0" fontId="6" fillId="0" borderId="0" xfId="0" applyFont="1"/>
    <xf numFmtId="0" fontId="4" fillId="0" borderId="0" xfId="0" applyFont="1"/>
    <xf numFmtId="0" fontId="1" fillId="8" borderId="1" xfId="0" applyFont="1" applyFill="1" applyBorder="1" applyAlignment="1">
      <alignment horizontal="center" shrinkToFit="1"/>
    </xf>
    <xf numFmtId="0" fontId="5" fillId="5" borderId="1" xfId="0" applyFont="1" applyFill="1" applyBorder="1" applyAlignment="1">
      <alignment horizontal="center" shrinkToFit="1"/>
    </xf>
    <xf numFmtId="0" fontId="2" fillId="11" borderId="1" xfId="0" applyFont="1" applyFill="1" applyBorder="1" applyAlignment="1">
      <alignment horizontal="center" shrinkToFit="1"/>
    </xf>
    <xf numFmtId="0" fontId="8" fillId="11" borderId="1" xfId="0" applyFont="1" applyFill="1" applyBorder="1" applyAlignment="1">
      <alignment horizontal="center" shrinkToFit="1"/>
    </xf>
    <xf numFmtId="0" fontId="8" fillId="11" borderId="1" xfId="0" applyFont="1" applyFill="1" applyBorder="1" applyAlignment="1">
      <alignment horizontal="right" shrinkToFit="1"/>
    </xf>
    <xf numFmtId="2" fontId="8" fillId="11" borderId="1" xfId="0" applyNumberFormat="1" applyFont="1" applyFill="1" applyBorder="1" applyAlignment="1">
      <alignment horizontal="right"/>
    </xf>
    <xf numFmtId="0" fontId="8" fillId="11" borderId="1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shrinkToFit="1"/>
    </xf>
    <xf numFmtId="0" fontId="2" fillId="8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textRotation="90" shrinkToFit="1"/>
    </xf>
    <xf numFmtId="0" fontId="2" fillId="2" borderId="2" xfId="0" applyFont="1" applyFill="1" applyBorder="1" applyAlignment="1">
      <alignment horizontal="center" shrinkToFit="1"/>
    </xf>
    <xf numFmtId="0" fontId="2" fillId="2" borderId="3" xfId="0" applyFont="1" applyFill="1" applyBorder="1" applyAlignment="1">
      <alignment horizontal="center" shrinkToFit="1"/>
    </xf>
    <xf numFmtId="0" fontId="2" fillId="2" borderId="4" xfId="0" applyFont="1" applyFill="1" applyBorder="1" applyAlignment="1">
      <alignment horizontal="center" shrinkToFit="1"/>
    </xf>
    <xf numFmtId="0" fontId="2" fillId="3" borderId="2" xfId="0" applyFont="1" applyFill="1" applyBorder="1" applyAlignment="1">
      <alignment horizontal="center" shrinkToFit="1"/>
    </xf>
    <xf numFmtId="0" fontId="2" fillId="3" borderId="3" xfId="0" applyFont="1" applyFill="1" applyBorder="1" applyAlignment="1">
      <alignment horizontal="center" shrinkToFit="1"/>
    </xf>
    <xf numFmtId="0" fontId="2" fillId="3" borderId="4" xfId="0" applyFont="1" applyFill="1" applyBorder="1" applyAlignment="1">
      <alignment horizontal="center" shrinkToFit="1"/>
    </xf>
    <xf numFmtId="0" fontId="2" fillId="4" borderId="1" xfId="0" applyFont="1" applyFill="1" applyBorder="1" applyAlignment="1">
      <alignment horizontal="center" shrinkToFit="1"/>
    </xf>
    <xf numFmtId="0" fontId="2" fillId="6" borderId="1" xfId="0" applyFont="1" applyFill="1" applyBorder="1" applyAlignment="1">
      <alignment horizontal="center" shrinkToFit="1"/>
    </xf>
    <xf numFmtId="0" fontId="1" fillId="9" borderId="1" xfId="0" applyFont="1" applyFill="1" applyBorder="1" applyAlignment="1">
      <alignment horizontal="center" vertical="center" shrinkToFit="1"/>
    </xf>
    <xf numFmtId="0" fontId="2" fillId="9" borderId="2" xfId="0" applyFont="1" applyFill="1" applyBorder="1" applyAlignment="1">
      <alignment horizontal="center" wrapText="1"/>
    </xf>
    <xf numFmtId="0" fontId="2" fillId="9" borderId="4" xfId="0" applyFont="1" applyFill="1" applyBorder="1" applyAlignment="1">
      <alignment horizontal="center" wrapText="1"/>
    </xf>
    <xf numFmtId="0" fontId="2" fillId="10" borderId="2" xfId="0" applyFont="1" applyFill="1" applyBorder="1" applyAlignment="1">
      <alignment horizontal="center" shrinkToFit="1"/>
    </xf>
    <xf numFmtId="0" fontId="2" fillId="10" borderId="4" xfId="0" applyFont="1" applyFill="1" applyBorder="1" applyAlignment="1">
      <alignment horizontal="center" shrinkToFit="1"/>
    </xf>
    <xf numFmtId="0" fontId="1" fillId="0" borderId="0" xfId="0" applyFont="1" applyAlignment="1">
      <alignment horizontal="left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shrinkToFit="1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CCCCFF"/>
      <color rgb="FFCC99FF"/>
      <color rgb="FFFFCC99"/>
      <color rgb="FF99FFCC"/>
      <color rgb="FFFF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11907</xdr:colOff>
      <xdr:row>0</xdr:row>
      <xdr:rowOff>23812</xdr:rowOff>
    </xdr:from>
    <xdr:to>
      <xdr:col>26</xdr:col>
      <xdr:colOff>428625</xdr:colOff>
      <xdr:row>1</xdr:row>
      <xdr:rowOff>47624</xdr:rowOff>
    </xdr:to>
    <xdr:sp macro="" textlink="">
      <xdr:nvSpPr>
        <xdr:cNvPr id="2" name="TextBox 1"/>
        <xdr:cNvSpPr txBox="1"/>
      </xdr:nvSpPr>
      <xdr:spPr>
        <a:xfrm>
          <a:off x="7262813" y="23812"/>
          <a:ext cx="2202656" cy="2381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th-TH" sz="1400" b="1">
              <a:latin typeface="Cordia New" pitchFamily="34" charset="-34"/>
              <a:cs typeface="Cordia New" pitchFamily="34" charset="-34"/>
            </a:rPr>
            <a:t>สำหรับโรงเรียนระดับประถมศึกษา</a:t>
          </a:r>
        </a:p>
      </xdr:txBody>
    </xdr:sp>
    <xdr:clientData/>
  </xdr:twoCellAnchor>
  <xdr:twoCellAnchor>
    <xdr:from>
      <xdr:col>0</xdr:col>
      <xdr:colOff>47625</xdr:colOff>
      <xdr:row>16</xdr:row>
      <xdr:rowOff>11906</xdr:rowOff>
    </xdr:from>
    <xdr:to>
      <xdr:col>7</xdr:col>
      <xdr:colOff>321469</xdr:colOff>
      <xdr:row>21</xdr:row>
      <xdr:rowOff>11902</xdr:rowOff>
    </xdr:to>
    <xdr:sp macro="" textlink="">
      <xdr:nvSpPr>
        <xdr:cNvPr id="3" name="TextBox 2"/>
        <xdr:cNvSpPr txBox="1"/>
      </xdr:nvSpPr>
      <xdr:spPr>
        <a:xfrm>
          <a:off x="47625" y="4726781"/>
          <a:ext cx="2619375" cy="135730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ลงชื่อ.....................................ผู้รายงานข้อมูล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(..................................................)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ตำแหน่ง.............................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โทรศัพท์.........................</a:t>
          </a:r>
        </a:p>
        <a:p>
          <a:endParaRPr lang="th-TH" sz="1100"/>
        </a:p>
      </xdr:txBody>
    </xdr:sp>
    <xdr:clientData/>
  </xdr:twoCellAnchor>
  <xdr:twoCellAnchor>
    <xdr:from>
      <xdr:col>16</xdr:col>
      <xdr:colOff>297656</xdr:colOff>
      <xdr:row>16</xdr:row>
      <xdr:rowOff>23811</xdr:rowOff>
    </xdr:from>
    <xdr:to>
      <xdr:col>25</xdr:col>
      <xdr:colOff>35719</xdr:colOff>
      <xdr:row>21</xdr:row>
      <xdr:rowOff>11902</xdr:rowOff>
    </xdr:to>
    <xdr:sp macro="" textlink="">
      <xdr:nvSpPr>
        <xdr:cNvPr id="4" name="TextBox 3"/>
        <xdr:cNvSpPr txBox="1"/>
      </xdr:nvSpPr>
      <xdr:spPr>
        <a:xfrm>
          <a:off x="5762625" y="4738686"/>
          <a:ext cx="2976563" cy="13454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ลงชื่อ.....................................ผู้รับรองข้อมูล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(.....................................................)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ตำแหน่ง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ผู้อำนวยการโรงเรียน...............</a:t>
          </a:r>
          <a:endParaRPr lang="th-TH" sz="1600">
            <a:latin typeface="TH SarabunPSK" pitchFamily="34" charset="-34"/>
            <a:cs typeface="TH SarabunPSK" pitchFamily="34" charset="-34"/>
          </a:endParaRP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วันที่........................................</a:t>
          </a:r>
        </a:p>
        <a:p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4"/>
  <sheetViews>
    <sheetView tabSelected="1" zoomScale="80" zoomScaleNormal="80" workbookViewId="0">
      <selection activeCell="M22" sqref="M22"/>
    </sheetView>
  </sheetViews>
  <sheetFormatPr defaultRowHeight="23.25" x14ac:dyDescent="0.5"/>
  <cols>
    <col min="1" max="1" width="4.5" style="6" customWidth="1"/>
    <col min="2" max="2" width="4.625" style="2" customWidth="1"/>
    <col min="3" max="6" width="3.875" style="2" customWidth="1"/>
    <col min="7" max="7" width="5.875" style="1" customWidth="1"/>
    <col min="8" max="11" width="4.375" style="1" customWidth="1"/>
    <col min="12" max="12" width="5.875" style="1" customWidth="1"/>
    <col min="13" max="16" width="4.375" style="1" customWidth="1"/>
    <col min="17" max="17" width="5.875" style="1" customWidth="1"/>
    <col min="18" max="21" width="4.375" style="1" customWidth="1"/>
    <col min="22" max="22" width="5.875" style="1" customWidth="1"/>
    <col min="23" max="26" width="4.375" style="1" customWidth="1"/>
    <col min="27" max="27" width="5.875" style="1" customWidth="1"/>
    <col min="28" max="28" width="4.375" style="1" customWidth="1"/>
    <col min="29" max="16384" width="9" style="1"/>
  </cols>
  <sheetData>
    <row r="1" spans="1:55" ht="16.5" customHeight="1" x14ac:dyDescent="0.5"/>
    <row r="2" spans="1:55" ht="24.75" customHeight="1" x14ac:dyDescent="0.5">
      <c r="A2" s="29" t="s">
        <v>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</row>
    <row r="3" spans="1:55" ht="22.5" customHeight="1" x14ac:dyDescent="0.5">
      <c r="A3" s="30" t="s">
        <v>28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</row>
    <row r="4" spans="1:55" ht="8.25" customHeight="1" x14ac:dyDescent="0.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55" s="2" customFormat="1" x14ac:dyDescent="0.5">
      <c r="A5" s="32" t="s">
        <v>4</v>
      </c>
      <c r="B5" s="33" t="s">
        <v>5</v>
      </c>
      <c r="C5" s="34" t="s">
        <v>13</v>
      </c>
      <c r="D5" s="35"/>
      <c r="E5" s="35"/>
      <c r="F5" s="35"/>
      <c r="G5" s="36"/>
      <c r="H5" s="37" t="s">
        <v>14</v>
      </c>
      <c r="I5" s="38"/>
      <c r="J5" s="38"/>
      <c r="K5" s="38"/>
      <c r="L5" s="39"/>
      <c r="M5" s="40" t="s">
        <v>15</v>
      </c>
      <c r="N5" s="40"/>
      <c r="O5" s="40"/>
      <c r="P5" s="40"/>
      <c r="Q5" s="40"/>
      <c r="R5" s="41" t="s">
        <v>16</v>
      </c>
      <c r="S5" s="41"/>
      <c r="T5" s="41"/>
      <c r="U5" s="41"/>
      <c r="V5" s="41"/>
      <c r="W5" s="31" t="s">
        <v>17</v>
      </c>
      <c r="X5" s="31"/>
      <c r="Y5" s="31"/>
      <c r="Z5" s="31"/>
      <c r="AA5" s="31"/>
    </row>
    <row r="6" spans="1:55" ht="69.75" customHeight="1" x14ac:dyDescent="0.5">
      <c r="A6" s="32"/>
      <c r="B6" s="33"/>
      <c r="C6" s="3" t="s">
        <v>0</v>
      </c>
      <c r="D6" s="3" t="s">
        <v>1</v>
      </c>
      <c r="E6" s="3" t="s">
        <v>2</v>
      </c>
      <c r="F6" s="3" t="s">
        <v>3</v>
      </c>
      <c r="G6" s="18" t="s">
        <v>12</v>
      </c>
      <c r="H6" s="3" t="s">
        <v>0</v>
      </c>
      <c r="I6" s="3" t="s">
        <v>1</v>
      </c>
      <c r="J6" s="3" t="s">
        <v>2</v>
      </c>
      <c r="K6" s="3" t="s">
        <v>3</v>
      </c>
      <c r="L6" s="18" t="s">
        <v>12</v>
      </c>
      <c r="M6" s="3" t="s">
        <v>0</v>
      </c>
      <c r="N6" s="3" t="s">
        <v>1</v>
      </c>
      <c r="O6" s="3" t="s">
        <v>2</v>
      </c>
      <c r="P6" s="3" t="s">
        <v>3</v>
      </c>
      <c r="Q6" s="18" t="s">
        <v>12</v>
      </c>
      <c r="R6" s="3" t="s">
        <v>0</v>
      </c>
      <c r="S6" s="3" t="s">
        <v>1</v>
      </c>
      <c r="T6" s="3" t="s">
        <v>2</v>
      </c>
      <c r="U6" s="3" t="s">
        <v>3</v>
      </c>
      <c r="V6" s="18" t="s">
        <v>12</v>
      </c>
      <c r="W6" s="3" t="s">
        <v>0</v>
      </c>
      <c r="X6" s="3" t="s">
        <v>1</v>
      </c>
      <c r="Y6" s="3" t="s">
        <v>2</v>
      </c>
      <c r="Z6" s="3" t="s">
        <v>3</v>
      </c>
      <c r="AA6" s="18" t="s">
        <v>12</v>
      </c>
    </row>
    <row r="7" spans="1:55" ht="21" customHeight="1" x14ac:dyDescent="0.5">
      <c r="A7" s="22" t="s">
        <v>6</v>
      </c>
      <c r="B7" s="23">
        <v>1</v>
      </c>
      <c r="C7" s="7">
        <v>0</v>
      </c>
      <c r="D7" s="7">
        <v>1</v>
      </c>
      <c r="E7" s="7">
        <v>0</v>
      </c>
      <c r="F7" s="7">
        <v>0</v>
      </c>
      <c r="G7" s="19">
        <f>SUM(D7:F7)*100/B7</f>
        <v>100</v>
      </c>
      <c r="H7" s="7"/>
      <c r="I7" s="7">
        <v>1</v>
      </c>
      <c r="J7" s="7">
        <v>0</v>
      </c>
      <c r="K7" s="7">
        <v>0</v>
      </c>
      <c r="L7" s="19">
        <f>SUM(I7:K7)*100/B7</f>
        <v>100</v>
      </c>
      <c r="M7" s="7">
        <v>0</v>
      </c>
      <c r="N7" s="7">
        <v>1</v>
      </c>
      <c r="O7" s="7">
        <v>0</v>
      </c>
      <c r="P7" s="7">
        <v>0</v>
      </c>
      <c r="Q7" s="19">
        <f>SUM(N7:P7)*100/B7</f>
        <v>100</v>
      </c>
      <c r="R7" s="7">
        <v>0</v>
      </c>
      <c r="S7" s="7">
        <v>0</v>
      </c>
      <c r="T7" s="7">
        <v>0</v>
      </c>
      <c r="U7" s="7">
        <v>0</v>
      </c>
      <c r="V7" s="19">
        <f>SUM(S7:U7)*100/B7</f>
        <v>0</v>
      </c>
      <c r="W7" s="7">
        <v>0</v>
      </c>
      <c r="X7" s="7">
        <v>1</v>
      </c>
      <c r="Y7" s="7">
        <v>0</v>
      </c>
      <c r="Z7" s="7">
        <v>0</v>
      </c>
      <c r="AA7" s="19">
        <f>SUM(X7:Z7)*100/B7</f>
        <v>100</v>
      </c>
      <c r="AC7" s="20" t="s">
        <v>24</v>
      </c>
    </row>
    <row r="8" spans="1:55" ht="21" customHeight="1" x14ac:dyDescent="0.5">
      <c r="A8" s="22" t="s">
        <v>7</v>
      </c>
      <c r="B8" s="23">
        <v>1</v>
      </c>
      <c r="C8" s="7">
        <v>0</v>
      </c>
      <c r="D8" s="7">
        <v>0</v>
      </c>
      <c r="E8" s="7">
        <v>1</v>
      </c>
      <c r="F8" s="7">
        <v>0</v>
      </c>
      <c r="G8" s="19">
        <f t="shared" ref="G8:G12" si="0">SUM(D8:F8)*100/B8</f>
        <v>100</v>
      </c>
      <c r="H8" s="7">
        <v>0</v>
      </c>
      <c r="I8" s="7">
        <v>1</v>
      </c>
      <c r="J8" s="7">
        <v>0</v>
      </c>
      <c r="K8" s="7">
        <v>0</v>
      </c>
      <c r="L8" s="19">
        <f t="shared" ref="L8:L13" si="1">SUM(I8:K8)*100/B8</f>
        <v>100</v>
      </c>
      <c r="M8" s="8">
        <v>0</v>
      </c>
      <c r="N8" s="8">
        <v>1</v>
      </c>
      <c r="O8" s="8">
        <v>0</v>
      </c>
      <c r="P8" s="8">
        <v>0</v>
      </c>
      <c r="Q8" s="19">
        <f t="shared" ref="Q8:Q13" si="2">SUM(N8:P8)*100/B8</f>
        <v>100</v>
      </c>
      <c r="R8" s="8">
        <v>0</v>
      </c>
      <c r="S8" s="8">
        <v>0</v>
      </c>
      <c r="T8" s="8">
        <v>0</v>
      </c>
      <c r="U8" s="8">
        <v>0</v>
      </c>
      <c r="V8" s="19">
        <f t="shared" ref="V8:V13" si="3">SUM(S8:U8)*100/B8</f>
        <v>0</v>
      </c>
      <c r="W8" s="8">
        <v>0</v>
      </c>
      <c r="X8" s="8">
        <v>0</v>
      </c>
      <c r="Y8" s="8">
        <v>0</v>
      </c>
      <c r="Z8" s="8">
        <v>0</v>
      </c>
      <c r="AA8" s="19">
        <f t="shared" ref="AA8:AA13" si="4">SUM(X8:Z8)*100/B8</f>
        <v>0</v>
      </c>
    </row>
    <row r="9" spans="1:55" ht="21" customHeight="1" x14ac:dyDescent="0.5">
      <c r="A9" s="22" t="s">
        <v>8</v>
      </c>
      <c r="B9" s="23">
        <v>1</v>
      </c>
      <c r="C9" s="7">
        <v>0</v>
      </c>
      <c r="D9" s="7">
        <v>0</v>
      </c>
      <c r="E9" s="7">
        <v>1</v>
      </c>
      <c r="F9" s="7">
        <v>0</v>
      </c>
      <c r="G9" s="19">
        <f t="shared" si="0"/>
        <v>100</v>
      </c>
      <c r="H9" s="7">
        <v>0</v>
      </c>
      <c r="I9" s="7">
        <v>0</v>
      </c>
      <c r="J9" s="7">
        <v>1</v>
      </c>
      <c r="K9" s="7">
        <v>0</v>
      </c>
      <c r="L9" s="19">
        <f t="shared" si="1"/>
        <v>100</v>
      </c>
      <c r="M9" s="8">
        <v>0</v>
      </c>
      <c r="N9" s="8">
        <v>1</v>
      </c>
      <c r="O9" s="8">
        <v>0</v>
      </c>
      <c r="P9" s="8">
        <v>0</v>
      </c>
      <c r="Q9" s="19">
        <f t="shared" si="2"/>
        <v>100</v>
      </c>
      <c r="R9" s="8">
        <v>0</v>
      </c>
      <c r="S9" s="8">
        <v>0</v>
      </c>
      <c r="T9" s="8">
        <v>0</v>
      </c>
      <c r="U9" s="8">
        <v>0</v>
      </c>
      <c r="V9" s="19">
        <f t="shared" si="3"/>
        <v>0</v>
      </c>
      <c r="W9" s="8">
        <v>0</v>
      </c>
      <c r="X9" s="8">
        <v>0</v>
      </c>
      <c r="Y9" s="8">
        <v>1</v>
      </c>
      <c r="Z9" s="8">
        <v>0</v>
      </c>
      <c r="AA9" s="19">
        <f t="shared" si="4"/>
        <v>100</v>
      </c>
      <c r="AB9" s="2"/>
      <c r="AC9" s="21" t="s">
        <v>25</v>
      </c>
    </row>
    <row r="10" spans="1:55" ht="21" customHeight="1" x14ac:dyDescent="0.5">
      <c r="A10" s="22" t="s">
        <v>9</v>
      </c>
      <c r="B10" s="23">
        <v>1</v>
      </c>
      <c r="C10" s="7">
        <v>1</v>
      </c>
      <c r="D10" s="7">
        <v>0</v>
      </c>
      <c r="E10" s="7">
        <v>0</v>
      </c>
      <c r="F10" s="7">
        <v>0</v>
      </c>
      <c r="G10" s="19">
        <f t="shared" si="0"/>
        <v>0</v>
      </c>
      <c r="H10" s="7">
        <v>0</v>
      </c>
      <c r="I10" s="7">
        <v>0</v>
      </c>
      <c r="J10" s="7">
        <v>1</v>
      </c>
      <c r="K10" s="7">
        <v>0</v>
      </c>
      <c r="L10" s="19">
        <f t="shared" si="1"/>
        <v>100</v>
      </c>
      <c r="M10" s="8">
        <v>0</v>
      </c>
      <c r="N10" s="8">
        <v>1</v>
      </c>
      <c r="O10" s="8">
        <v>0</v>
      </c>
      <c r="P10" s="8">
        <v>0</v>
      </c>
      <c r="Q10" s="19">
        <f t="shared" si="2"/>
        <v>100</v>
      </c>
      <c r="R10" s="8">
        <v>0</v>
      </c>
      <c r="S10" s="8">
        <v>0</v>
      </c>
      <c r="T10" s="8">
        <v>0</v>
      </c>
      <c r="U10" s="8">
        <v>0</v>
      </c>
      <c r="V10" s="19">
        <f t="shared" si="3"/>
        <v>0</v>
      </c>
      <c r="W10" s="8">
        <v>0</v>
      </c>
      <c r="X10" s="8">
        <v>0</v>
      </c>
      <c r="Y10" s="8">
        <v>0</v>
      </c>
      <c r="Z10" s="8">
        <v>0</v>
      </c>
      <c r="AA10" s="19">
        <f t="shared" si="4"/>
        <v>0</v>
      </c>
    </row>
    <row r="11" spans="1:55" ht="21" customHeight="1" x14ac:dyDescent="0.5">
      <c r="A11" s="22" t="s">
        <v>10</v>
      </c>
      <c r="B11" s="23">
        <v>1</v>
      </c>
      <c r="C11" s="7">
        <v>0</v>
      </c>
      <c r="D11" s="7">
        <v>1</v>
      </c>
      <c r="E11" s="7">
        <v>0</v>
      </c>
      <c r="F11" s="7">
        <v>0</v>
      </c>
      <c r="G11" s="19">
        <f t="shared" si="0"/>
        <v>100</v>
      </c>
      <c r="H11" s="7">
        <v>0</v>
      </c>
      <c r="I11" s="7">
        <v>0</v>
      </c>
      <c r="J11" s="7">
        <v>1</v>
      </c>
      <c r="K11" s="7">
        <v>0</v>
      </c>
      <c r="L11" s="19">
        <f t="shared" si="1"/>
        <v>100</v>
      </c>
      <c r="M11" s="8">
        <v>0</v>
      </c>
      <c r="N11" s="8">
        <v>1</v>
      </c>
      <c r="O11" s="8">
        <v>0</v>
      </c>
      <c r="P11" s="8">
        <v>0</v>
      </c>
      <c r="Q11" s="19">
        <f t="shared" si="2"/>
        <v>100</v>
      </c>
      <c r="R11" s="8">
        <v>0</v>
      </c>
      <c r="S11" s="8">
        <v>1</v>
      </c>
      <c r="T11" s="8">
        <v>0</v>
      </c>
      <c r="U11" s="8">
        <v>0</v>
      </c>
      <c r="V11" s="19">
        <f t="shared" si="3"/>
        <v>100</v>
      </c>
      <c r="W11" s="8">
        <v>0</v>
      </c>
      <c r="X11" s="8">
        <v>0</v>
      </c>
      <c r="Y11" s="8">
        <v>0</v>
      </c>
      <c r="Z11" s="8">
        <v>0</v>
      </c>
      <c r="AA11" s="19">
        <f t="shared" si="4"/>
        <v>0</v>
      </c>
      <c r="AC11" s="1" t="s">
        <v>26</v>
      </c>
    </row>
    <row r="12" spans="1:55" ht="21" customHeight="1" x14ac:dyDescent="0.5">
      <c r="A12" s="22" t="s">
        <v>11</v>
      </c>
      <c r="B12" s="23">
        <v>1</v>
      </c>
      <c r="C12" s="7">
        <v>0</v>
      </c>
      <c r="D12" s="7">
        <v>1</v>
      </c>
      <c r="E12" s="7">
        <v>0</v>
      </c>
      <c r="F12" s="7">
        <v>0</v>
      </c>
      <c r="G12" s="19">
        <f t="shared" si="0"/>
        <v>100</v>
      </c>
      <c r="H12" s="7">
        <v>0</v>
      </c>
      <c r="I12" s="7">
        <v>0</v>
      </c>
      <c r="J12" s="7">
        <v>1</v>
      </c>
      <c r="K12" s="7">
        <v>0</v>
      </c>
      <c r="L12" s="19">
        <f t="shared" si="1"/>
        <v>100</v>
      </c>
      <c r="M12" s="8">
        <v>0</v>
      </c>
      <c r="N12" s="8">
        <v>1</v>
      </c>
      <c r="O12" s="8">
        <v>0</v>
      </c>
      <c r="P12" s="8">
        <v>0</v>
      </c>
      <c r="Q12" s="19">
        <f t="shared" si="2"/>
        <v>100</v>
      </c>
      <c r="R12" s="8">
        <v>1</v>
      </c>
      <c r="S12" s="8">
        <v>0</v>
      </c>
      <c r="T12" s="8">
        <v>0</v>
      </c>
      <c r="U12" s="8">
        <v>0</v>
      </c>
      <c r="V12" s="19">
        <f t="shared" si="3"/>
        <v>0</v>
      </c>
      <c r="W12" s="8">
        <v>0</v>
      </c>
      <c r="X12" s="8">
        <v>0</v>
      </c>
      <c r="Y12" s="8">
        <v>0</v>
      </c>
      <c r="Z12" s="8">
        <v>0</v>
      </c>
      <c r="AA12" s="19">
        <f t="shared" si="4"/>
        <v>0</v>
      </c>
      <c r="AC12" s="1" t="s">
        <v>27</v>
      </c>
    </row>
    <row r="13" spans="1:55" ht="21" customHeight="1" x14ac:dyDescent="0.5">
      <c r="A13" s="24" t="s">
        <v>18</v>
      </c>
      <c r="B13" s="25">
        <f>SUM(B7:B12)</f>
        <v>6</v>
      </c>
      <c r="C13" s="26">
        <f>SUM(C7:C12)</f>
        <v>1</v>
      </c>
      <c r="D13" s="26">
        <f>SUM(D7:D12)</f>
        <v>3</v>
      </c>
      <c r="E13" s="26">
        <f>SUM(E7:E12)</f>
        <v>2</v>
      </c>
      <c r="F13" s="26">
        <f>SUM(F7:F12)</f>
        <v>0</v>
      </c>
      <c r="G13" s="27">
        <f>SUM(D13:F13)*100/B13</f>
        <v>83.333333333333329</v>
      </c>
      <c r="H13" s="26">
        <f>SUM(H7:H12)</f>
        <v>0</v>
      </c>
      <c r="I13" s="26">
        <f>SUM(I7:I12)</f>
        <v>2</v>
      </c>
      <c r="J13" s="26">
        <f>SUM(J7:J12)</f>
        <v>4</v>
      </c>
      <c r="K13" s="26">
        <f>SUM(K7:K12)</f>
        <v>0</v>
      </c>
      <c r="L13" s="19">
        <f t="shared" si="1"/>
        <v>100</v>
      </c>
      <c r="M13" s="28">
        <f>SUM(M7:M12)</f>
        <v>0</v>
      </c>
      <c r="N13" s="28">
        <f>SUM(N7:N12)</f>
        <v>6</v>
      </c>
      <c r="O13" s="28">
        <f>SUM(O7:O12)</f>
        <v>0</v>
      </c>
      <c r="P13" s="28">
        <f>SUM(P7:P12)</f>
        <v>0</v>
      </c>
      <c r="Q13" s="19">
        <f t="shared" si="2"/>
        <v>100</v>
      </c>
      <c r="R13" s="28">
        <f>SUM(R7:R12)</f>
        <v>1</v>
      </c>
      <c r="S13" s="28">
        <f>SUM(S7:S12)</f>
        <v>1</v>
      </c>
      <c r="T13" s="28">
        <f>SUM(T7:T12)</f>
        <v>0</v>
      </c>
      <c r="U13" s="28">
        <f>SUM(U7:U12)</f>
        <v>0</v>
      </c>
      <c r="V13" s="19">
        <f t="shared" si="3"/>
        <v>16.666666666666668</v>
      </c>
      <c r="W13" s="28">
        <f>SUM(W7:W12)</f>
        <v>0</v>
      </c>
      <c r="X13" s="28">
        <f>SUM(X7:X12)</f>
        <v>1</v>
      </c>
      <c r="Y13" s="28">
        <f>SUM(Y7:Y12)</f>
        <v>1</v>
      </c>
      <c r="Z13" s="28">
        <f>SUM(Z7:Z12)</f>
        <v>0</v>
      </c>
      <c r="AA13" s="19">
        <f t="shared" si="4"/>
        <v>33.333333333333336</v>
      </c>
      <c r="AB13" s="2"/>
    </row>
    <row r="14" spans="1:55" ht="21" customHeight="1" x14ac:dyDescent="0.5">
      <c r="A14" s="43" t="s">
        <v>21</v>
      </c>
      <c r="B14" s="44"/>
      <c r="C14" s="42">
        <f>D13+E13+F13</f>
        <v>5</v>
      </c>
      <c r="D14" s="42"/>
      <c r="E14" s="42"/>
      <c r="F14" s="42"/>
      <c r="G14" s="16">
        <f>C14*100/B13</f>
        <v>83.333333333333329</v>
      </c>
      <c r="H14" s="48">
        <f>I13+J13+K13</f>
        <v>6</v>
      </c>
      <c r="I14" s="49"/>
      <c r="J14" s="49"/>
      <c r="K14" s="50"/>
      <c r="L14" s="16">
        <f>H14*100/B13</f>
        <v>100</v>
      </c>
      <c r="M14" s="48">
        <f>N13+O13+P13</f>
        <v>6</v>
      </c>
      <c r="N14" s="49"/>
      <c r="O14" s="49"/>
      <c r="P14" s="50"/>
      <c r="Q14" s="16">
        <f>M14*100/B13</f>
        <v>100</v>
      </c>
      <c r="R14" s="48">
        <f>S13+T13+U13</f>
        <v>1</v>
      </c>
      <c r="S14" s="49"/>
      <c r="T14" s="49"/>
      <c r="U14" s="50"/>
      <c r="V14" s="16">
        <f>R14*100/B13</f>
        <v>16.666666666666668</v>
      </c>
      <c r="W14" s="48">
        <f>X13+Y13+Z13</f>
        <v>2</v>
      </c>
      <c r="X14" s="49"/>
      <c r="Y14" s="49"/>
      <c r="Z14" s="50"/>
      <c r="AA14" s="16">
        <f>W14*100/B13</f>
        <v>33.333333333333336</v>
      </c>
      <c r="AC14" s="47" t="s">
        <v>19</v>
      </c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</row>
    <row r="15" spans="1:55" ht="21" customHeight="1" x14ac:dyDescent="0.5">
      <c r="A15" s="45" t="s">
        <v>22</v>
      </c>
      <c r="B15" s="46"/>
      <c r="C15" s="51">
        <f>C13</f>
        <v>1</v>
      </c>
      <c r="D15" s="51"/>
      <c r="E15" s="51"/>
      <c r="F15" s="51"/>
      <c r="G15" s="17">
        <f>C15*100/B13</f>
        <v>16.666666666666668</v>
      </c>
      <c r="H15" s="52">
        <f>H13</f>
        <v>0</v>
      </c>
      <c r="I15" s="53"/>
      <c r="J15" s="53"/>
      <c r="K15" s="54"/>
      <c r="L15" s="17">
        <f>H15*100/B13</f>
        <v>0</v>
      </c>
      <c r="M15" s="52">
        <f>M13</f>
        <v>0</v>
      </c>
      <c r="N15" s="53"/>
      <c r="O15" s="53"/>
      <c r="P15" s="54"/>
      <c r="Q15" s="17">
        <f>M15*100/B13</f>
        <v>0</v>
      </c>
      <c r="R15" s="52">
        <f>R13</f>
        <v>1</v>
      </c>
      <c r="S15" s="53"/>
      <c r="T15" s="53"/>
      <c r="U15" s="54"/>
      <c r="V15" s="17">
        <f>R15*100/B13</f>
        <v>16.666666666666668</v>
      </c>
      <c r="W15" s="52">
        <f>W13</f>
        <v>0</v>
      </c>
      <c r="X15" s="53"/>
      <c r="Y15" s="53"/>
      <c r="Z15" s="54"/>
      <c r="AA15" s="17">
        <f>W15*100/B13</f>
        <v>0</v>
      </c>
      <c r="AC15" s="47" t="s">
        <v>23</v>
      </c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</row>
    <row r="16" spans="1:55" ht="21" customHeight="1" x14ac:dyDescent="0.5">
      <c r="A16" s="10"/>
      <c r="B16" s="11"/>
      <c r="C16" s="12"/>
      <c r="D16" s="12"/>
      <c r="E16" s="12"/>
      <c r="F16" s="12"/>
      <c r="G16" s="13"/>
      <c r="H16" s="14"/>
      <c r="I16" s="14"/>
      <c r="J16" s="14"/>
      <c r="K16" s="14"/>
      <c r="L16" s="13"/>
      <c r="M16" s="14"/>
      <c r="N16" s="14"/>
      <c r="O16" s="14"/>
      <c r="P16" s="14"/>
      <c r="Q16" s="13"/>
      <c r="R16" s="14"/>
      <c r="S16" s="14"/>
      <c r="T16" s="14"/>
      <c r="U16" s="14"/>
      <c r="V16" s="13"/>
      <c r="W16" s="14"/>
      <c r="X16" s="14"/>
      <c r="Y16" s="14"/>
      <c r="Z16" s="14"/>
      <c r="AA16" s="13"/>
    </row>
    <row r="17" spans="1:27" ht="21" customHeight="1" x14ac:dyDescent="0.5">
      <c r="A17" s="9"/>
      <c r="B17" s="4"/>
      <c r="C17" s="4"/>
      <c r="D17" s="4"/>
      <c r="E17" s="4"/>
      <c r="F17" s="4"/>
      <c r="G17" s="4"/>
      <c r="H17" s="4"/>
      <c r="I17" s="4"/>
      <c r="J17" s="29"/>
      <c r="K17" s="29"/>
      <c r="L17" s="29"/>
      <c r="M17" s="29"/>
      <c r="N17" s="29"/>
      <c r="O17" s="29"/>
      <c r="P17" s="29"/>
      <c r="Q17" s="29"/>
      <c r="R17" s="29"/>
      <c r="S17" s="4"/>
      <c r="T17" s="4"/>
      <c r="U17" s="4"/>
      <c r="V17" s="4"/>
      <c r="W17" s="4"/>
      <c r="X17" s="4"/>
      <c r="Y17" s="4"/>
      <c r="Z17" s="4"/>
      <c r="AA17" s="4"/>
    </row>
    <row r="18" spans="1:27" ht="21" customHeight="1" x14ac:dyDescent="0.5">
      <c r="A18" s="9"/>
    </row>
    <row r="19" spans="1:27" s="15" customFormat="1" x14ac:dyDescent="0.5">
      <c r="A19" s="9"/>
      <c r="B19" s="2"/>
      <c r="C19" s="2"/>
      <c r="D19" s="2"/>
      <c r="E19" s="2"/>
      <c r="F19" s="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5">
      <c r="A20" s="9"/>
    </row>
    <row r="21" spans="1:27" ht="18.75" customHeight="1" x14ac:dyDescent="0.5"/>
    <row r="22" spans="1:27" ht="18.75" customHeight="1" x14ac:dyDescent="0.5"/>
    <row r="23" spans="1:27" ht="18.75" customHeight="1" x14ac:dyDescent="0.5"/>
    <row r="24" spans="1:27" ht="33.75" customHeight="1" x14ac:dyDescent="0.5"/>
  </sheetData>
  <mergeCells count="24">
    <mergeCell ref="AC14:BC14"/>
    <mergeCell ref="AC15:BC15"/>
    <mergeCell ref="H14:K14"/>
    <mergeCell ref="M14:P14"/>
    <mergeCell ref="R14:U14"/>
    <mergeCell ref="W14:Z14"/>
    <mergeCell ref="H15:K15"/>
    <mergeCell ref="M15:P15"/>
    <mergeCell ref="R15:U15"/>
    <mergeCell ref="W15:Z15"/>
    <mergeCell ref="A2:AA2"/>
    <mergeCell ref="A3:AA3"/>
    <mergeCell ref="J17:R17"/>
    <mergeCell ref="W5:AA5"/>
    <mergeCell ref="A5:A6"/>
    <mergeCell ref="B5:B6"/>
    <mergeCell ref="C5:G5"/>
    <mergeCell ref="H5:L5"/>
    <mergeCell ref="M5:Q5"/>
    <mergeCell ref="R5:V5"/>
    <mergeCell ref="C14:F14"/>
    <mergeCell ref="A14:B14"/>
    <mergeCell ref="A15:B15"/>
    <mergeCell ref="C15:F15"/>
  </mergeCells>
  <pageMargins left="0.51181102362204722" right="0.51181102362204722" top="0.35433070866141736" bottom="0.35433070866141736" header="0.31496062992125984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สมรรถนะประถม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WIN-XP</dc:creator>
  <cp:lastModifiedBy>Administrator</cp:lastModifiedBy>
  <cp:lastPrinted>2016-06-28T03:28:34Z</cp:lastPrinted>
  <dcterms:created xsi:type="dcterms:W3CDTF">2014-05-16T03:03:31Z</dcterms:created>
  <dcterms:modified xsi:type="dcterms:W3CDTF">2016-06-28T07:19:47Z</dcterms:modified>
</cp:coreProperties>
</file>